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COG!$A$1:$H$85</definedName>
  </definedNames>
  <calcPr calcId="145621"/>
</workbook>
</file>

<file path=xl/calcChain.xml><?xml version="1.0" encoding="utf-8"?>
<calcChain xmlns="http://schemas.openxmlformats.org/spreadsheetml/2006/main">
  <c r="F77" i="6" l="1"/>
  <c r="G77" i="6"/>
  <c r="H77" i="6"/>
  <c r="H49" i="6"/>
  <c r="H44" i="6"/>
  <c r="E77" i="6"/>
  <c r="G43" i="6"/>
  <c r="F43" i="6"/>
  <c r="H43" i="6" s="1"/>
  <c r="E43" i="6"/>
  <c r="D43" i="6"/>
  <c r="C43" i="6"/>
  <c r="D23" i="6" l="1"/>
  <c r="D13" i="6"/>
  <c r="E23" i="6" l="1"/>
  <c r="F23" i="6"/>
  <c r="H23" i="6" s="1"/>
  <c r="G23" i="6"/>
  <c r="C23" i="6"/>
  <c r="H26" i="6"/>
  <c r="H27" i="6"/>
  <c r="H28" i="6"/>
  <c r="H29" i="6"/>
  <c r="H30" i="6"/>
  <c r="H31" i="6"/>
  <c r="H32" i="6"/>
  <c r="H24" i="6"/>
  <c r="E13" i="6"/>
  <c r="F13" i="6"/>
  <c r="H13" i="6" s="1"/>
  <c r="G13" i="6"/>
  <c r="C13" i="6"/>
  <c r="H22" i="6"/>
  <c r="H15" i="6"/>
  <c r="H16" i="6"/>
  <c r="H17" i="6"/>
  <c r="H18" i="6"/>
  <c r="H19" i="6"/>
  <c r="H20" i="6"/>
  <c r="H21" i="6"/>
  <c r="H14" i="6"/>
  <c r="D5" i="6"/>
  <c r="E5" i="6"/>
  <c r="F5" i="6"/>
  <c r="G5" i="6"/>
  <c r="C5" i="6"/>
  <c r="C77" i="6" s="1"/>
  <c r="H8" i="6"/>
  <c r="H9" i="6"/>
  <c r="H10" i="6"/>
  <c r="H6" i="6"/>
  <c r="H5" i="6" l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<sst xmlns="http://schemas.openxmlformats.org/spreadsheetml/2006/main" count="91" uniqueCount="91">
  <si>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</si>
  <si>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</si>
  <si>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</si>
  <si>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</si>
  <si>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</si>
  <si>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</si>
  <si>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</si>
  <si>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</si>
  <si>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</si>
  <si>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</si>
  <si>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</si>
  <si>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</si>
  <si>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</si>
  <si>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</si>
  <si>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</si>
  <si>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</si>
  <si>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</si>
  <si>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</si>
  <si>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</si>
  <si>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</si>
  <si>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</si>
  <si>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</si>
  <si>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</si>
  <si>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</si>
  <si>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</si>
  <si>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</si>
  <si>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</si>
  <si>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</si>
  <si>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</si>
  <si>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</si>
  <si>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</si>
  <si>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</si>
  <si>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</si>
  <si>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</si>
  <si>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</si>
  <si>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</si>
  <si>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</si>
  <si>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</si>
  <si>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</si>
  <si>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</si>
  <si>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</si>
  <si>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</si>
  <si>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</si>
  <si>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</si>
  <si>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</si>
  <si>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</si>
  <si>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</si>
  <si>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</si>
  <si>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</si>
  <si>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</si>
  <si>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</si>
  <si>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</si>
  <si>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</si>
  <si>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</si>
  <si>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</si>
  <si>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</si>
  <si>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</si>
  <si>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</si>
  <si>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</si>
  <si>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</si>
  <si>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</si>
  <si>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</si>
  <si>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</si>
  <si>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</si>
  <si>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</si>
  <si>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</si>
  <si>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</si>
  <si>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</si>
  <si>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</si>
  <si>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</si>
  <si>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</si>
  <si>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</si>
  <si>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</si>
  <si>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</si>
  <si>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</si>
  <si>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</si>
  <si>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</si>
  <si>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</si>
  <si>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</si>
  <si>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</si>
  <si>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</si>
  <si>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</si>
  <si>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</si>
  <si>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___________________________________</t>
  </si>
  <si>
    <t>__________________________________</t>
  </si>
  <si>
    <t>COORDINADOR ADMINISTRATIVO</t>
  </si>
  <si>
    <t>LCP J Jesús López Ramírez</t>
  </si>
  <si>
    <t>Bajo protesta de decir verdad, declaramos que los Estados Financieros y sus notas, son razonablemente correctos y son responsabilidad del emisor</t>
  </si>
  <si>
    <t>ENCARGADO DE DESPACHO</t>
  </si>
  <si>
    <t>Lic. Jesús Adrián Flores Juárez</t>
  </si>
  <si>
    <t>FIDEICOMISO CIUDAD INDUSTRIAL DE LEON
Estado Analítico del Ejercicio del Presupuesto de Egresos
Clasificación por Objeto del Gasto (Capítulo y Concepto)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</si>
</sst>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activeCell="H80" sqref="H8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9" t="s">
        <v>90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3"/>
    </row>
    <row r="4" spans="1:8" x14ac:dyDescent="0.2">
      <c r="A4" s="28"/>
      <c r="B4" s="29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4" t="s">
        <v>16</v>
      </c>
      <c r="B5" s="4"/>
      <c r="C5" s="16">
        <f>SUM(C6:C12)</f>
        <v>3059000</v>
      </c>
      <c r="D5" s="16">
        <f t="shared" ref="D5:G5" si="0">SUM(D6:D12)</f>
        <v>0</v>
      </c>
      <c r="E5" s="16">
        <f t="shared" si="0"/>
        <v>3059000</v>
      </c>
      <c r="F5" s="16">
        <f t="shared" si="0"/>
        <v>2066771.2999999998</v>
      </c>
      <c r="G5" s="16">
        <f t="shared" si="0"/>
        <v>2066771.2999999998</v>
      </c>
      <c r="H5" s="16">
        <f>+E5-F5</f>
        <v>992228.70000000019</v>
      </c>
    </row>
    <row r="6" spans="1:8" x14ac:dyDescent="0.2">
      <c r="A6" s="2"/>
      <c r="B6" s="8" t="s">
        <v>25</v>
      </c>
      <c r="C6" s="11">
        <v>1315000</v>
      </c>
      <c r="D6" s="11">
        <v>0</v>
      </c>
      <c r="E6" s="11">
        <v>1315000</v>
      </c>
      <c r="F6" s="11">
        <v>1046638.08</v>
      </c>
      <c r="G6" s="11">
        <v>1046638.08</v>
      </c>
      <c r="H6" s="11">
        <f>+E6-F6</f>
        <v>268361.92000000004</v>
      </c>
    </row>
    <row r="7" spans="1:8" x14ac:dyDescent="0.2">
      <c r="A7" s="2"/>
      <c r="B7" s="8" t="s">
        <v>26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/>
    </row>
    <row r="8" spans="1:8" x14ac:dyDescent="0.2">
      <c r="A8" s="2"/>
      <c r="B8" s="8" t="s">
        <v>27</v>
      </c>
      <c r="C8" s="11">
        <v>439000</v>
      </c>
      <c r="D8" s="11">
        <v>0</v>
      </c>
      <c r="E8" s="11">
        <v>439000</v>
      </c>
      <c r="F8" s="11">
        <v>314275.15000000002</v>
      </c>
      <c r="G8" s="11">
        <v>314275.15000000002</v>
      </c>
      <c r="H8" s="11">
        <f t="shared" ref="H8:H10" si="1">+E8-F8</f>
        <v>124724.84999999998</v>
      </c>
    </row>
    <row r="9" spans="1:8" x14ac:dyDescent="0.2">
      <c r="A9" s="2"/>
      <c r="B9" s="8" t="s">
        <v>1</v>
      </c>
      <c r="C9" s="11">
        <v>301000</v>
      </c>
      <c r="D9" s="11">
        <v>0</v>
      </c>
      <c r="E9" s="11">
        <v>301000</v>
      </c>
      <c r="F9" s="11">
        <v>233772.43</v>
      </c>
      <c r="G9" s="11">
        <v>233772.43</v>
      </c>
      <c r="H9" s="11">
        <f t="shared" si="1"/>
        <v>67227.570000000007</v>
      </c>
    </row>
    <row r="10" spans="1:8" x14ac:dyDescent="0.2">
      <c r="A10" s="2"/>
      <c r="B10" s="8" t="s">
        <v>28</v>
      </c>
      <c r="C10" s="11">
        <v>1004000</v>
      </c>
      <c r="D10" s="11">
        <v>0</v>
      </c>
      <c r="E10" s="11">
        <v>1004000</v>
      </c>
      <c r="F10" s="11">
        <v>472085.64</v>
      </c>
      <c r="G10" s="11">
        <v>472085.64</v>
      </c>
      <c r="H10" s="11">
        <f t="shared" si="1"/>
        <v>531914.36</v>
      </c>
    </row>
    <row r="11" spans="1:8" x14ac:dyDescent="0.2">
      <c r="A11" s="2"/>
      <c r="B11" s="8" t="s">
        <v>2</v>
      </c>
      <c r="C11" s="11"/>
      <c r="D11" s="11"/>
      <c r="E11" s="11"/>
      <c r="F11" s="11">
        <v>0</v>
      </c>
      <c r="G11" s="11">
        <v>0</v>
      </c>
      <c r="H11" s="11"/>
    </row>
    <row r="12" spans="1:8" x14ac:dyDescent="0.2">
      <c r="A12" s="2"/>
      <c r="B12" s="8" t="s">
        <v>29</v>
      </c>
      <c r="C12" s="11"/>
      <c r="D12" s="11"/>
      <c r="E12" s="11"/>
      <c r="F12" s="11">
        <v>0</v>
      </c>
      <c r="G12" s="11">
        <v>0</v>
      </c>
      <c r="H12" s="11"/>
    </row>
    <row r="13" spans="1:8" x14ac:dyDescent="0.2">
      <c r="A13" s="14" t="s">
        <v>17</v>
      </c>
      <c r="B13" s="4"/>
      <c r="C13" s="17">
        <f>SUM(C14:C22)</f>
        <v>167500</v>
      </c>
      <c r="D13" s="17">
        <f>SUM(D14:D22)</f>
        <v>0</v>
      </c>
      <c r="E13" s="17">
        <f t="shared" ref="E13:G13" si="2">SUM(E14:E22)</f>
        <v>167500</v>
      </c>
      <c r="F13" s="17">
        <f t="shared" si="2"/>
        <v>156157.24</v>
      </c>
      <c r="G13" s="17">
        <f t="shared" si="2"/>
        <v>156157.24</v>
      </c>
      <c r="H13" s="17">
        <f>+E13-F13</f>
        <v>11342.760000000009</v>
      </c>
    </row>
    <row r="14" spans="1:8" x14ac:dyDescent="0.2">
      <c r="A14" s="2"/>
      <c r="B14" s="8" t="s">
        <v>30</v>
      </c>
      <c r="C14" s="11">
        <v>50700</v>
      </c>
      <c r="D14" s="11">
        <v>-12000</v>
      </c>
      <c r="E14" s="11">
        <v>38700</v>
      </c>
      <c r="F14" s="11">
        <v>37125.24</v>
      </c>
      <c r="G14" s="11">
        <v>37125.24</v>
      </c>
      <c r="H14" s="11">
        <f>+E14-F14</f>
        <v>1574.760000000002</v>
      </c>
    </row>
    <row r="15" spans="1:8" x14ac:dyDescent="0.2">
      <c r="A15" s="2"/>
      <c r="B15" s="8" t="s">
        <v>31</v>
      </c>
      <c r="C15" s="11">
        <v>9000</v>
      </c>
      <c r="D15" s="11">
        <v>-9000</v>
      </c>
      <c r="E15" s="11">
        <v>0</v>
      </c>
      <c r="F15" s="11">
        <v>0</v>
      </c>
      <c r="G15" s="11">
        <v>0</v>
      </c>
      <c r="H15" s="11">
        <f t="shared" ref="H15:H22" si="3">+E15-F15</f>
        <v>0</v>
      </c>
    </row>
    <row r="16" spans="1:8" x14ac:dyDescent="0.2">
      <c r="A16" s="2"/>
      <c r="B16" s="8" t="s">
        <v>32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3"/>
        <v>0</v>
      </c>
    </row>
    <row r="17" spans="1:8" x14ac:dyDescent="0.2">
      <c r="A17" s="2"/>
      <c r="B17" s="8" t="s">
        <v>33</v>
      </c>
      <c r="C17" s="11">
        <v>1200</v>
      </c>
      <c r="D17" s="11">
        <v>0</v>
      </c>
      <c r="E17" s="11">
        <v>1200</v>
      </c>
      <c r="F17" s="11">
        <v>0</v>
      </c>
      <c r="G17" s="11">
        <v>0</v>
      </c>
      <c r="H17" s="11">
        <f t="shared" si="3"/>
        <v>1200</v>
      </c>
    </row>
    <row r="18" spans="1:8" x14ac:dyDescent="0.2">
      <c r="A18" s="2"/>
      <c r="B18" s="8" t="s">
        <v>34</v>
      </c>
      <c r="C18" s="11">
        <v>1800</v>
      </c>
      <c r="D18" s="11">
        <v>-1000</v>
      </c>
      <c r="E18" s="11">
        <v>800</v>
      </c>
      <c r="F18" s="11">
        <v>0</v>
      </c>
      <c r="G18" s="11">
        <v>0</v>
      </c>
      <c r="H18" s="11">
        <f t="shared" si="3"/>
        <v>800</v>
      </c>
    </row>
    <row r="19" spans="1:8" x14ac:dyDescent="0.2">
      <c r="A19" s="2"/>
      <c r="B19" s="8" t="s">
        <v>35</v>
      </c>
      <c r="C19" s="11">
        <v>87000</v>
      </c>
      <c r="D19" s="11">
        <v>28000</v>
      </c>
      <c r="E19" s="11">
        <v>115000</v>
      </c>
      <c r="F19" s="11">
        <v>115000</v>
      </c>
      <c r="G19" s="11">
        <v>115000</v>
      </c>
      <c r="H19" s="11">
        <f t="shared" si="3"/>
        <v>0</v>
      </c>
    </row>
    <row r="20" spans="1:8" x14ac:dyDescent="0.2">
      <c r="A20" s="2"/>
      <c r="B20" s="8" t="s">
        <v>36</v>
      </c>
      <c r="C20" s="11">
        <v>2000</v>
      </c>
      <c r="D20" s="11">
        <v>-1500</v>
      </c>
      <c r="E20" s="11">
        <v>500</v>
      </c>
      <c r="F20" s="11">
        <v>394</v>
      </c>
      <c r="G20" s="11">
        <v>394</v>
      </c>
      <c r="H20" s="11">
        <f t="shared" si="3"/>
        <v>106</v>
      </c>
    </row>
    <row r="21" spans="1:8" x14ac:dyDescent="0.2">
      <c r="A21" s="2"/>
      <c r="B21" s="8" t="s">
        <v>37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 t="shared" si="3"/>
        <v>0</v>
      </c>
    </row>
    <row r="22" spans="1:8" x14ac:dyDescent="0.2">
      <c r="A22" s="2"/>
      <c r="B22" s="8" t="s">
        <v>38</v>
      </c>
      <c r="C22" s="11">
        <v>15800</v>
      </c>
      <c r="D22" s="11">
        <v>-4500</v>
      </c>
      <c r="E22" s="11">
        <v>11300</v>
      </c>
      <c r="F22" s="11">
        <v>3638</v>
      </c>
      <c r="G22" s="11">
        <v>3638</v>
      </c>
      <c r="H22" s="11">
        <f t="shared" si="3"/>
        <v>7662</v>
      </c>
    </row>
    <row r="23" spans="1:8" x14ac:dyDescent="0.2">
      <c r="A23" s="14" t="s">
        <v>18</v>
      </c>
      <c r="B23" s="4"/>
      <c r="C23" s="17">
        <f>SUM(C24:C32)</f>
        <v>1086900</v>
      </c>
      <c r="D23" s="17">
        <f>SUM(D24:D32)</f>
        <v>-32500</v>
      </c>
      <c r="E23" s="17">
        <f t="shared" ref="E23:G23" si="4">SUM(E24:E32)</f>
        <v>1054400</v>
      </c>
      <c r="F23" s="17">
        <f t="shared" si="4"/>
        <v>838590.91</v>
      </c>
      <c r="G23" s="17">
        <f t="shared" si="4"/>
        <v>838590.91</v>
      </c>
      <c r="H23" s="17">
        <f>+E23-F23</f>
        <v>215809.08999999997</v>
      </c>
    </row>
    <row r="24" spans="1:8" x14ac:dyDescent="0.2">
      <c r="A24" s="2"/>
      <c r="B24" s="8" t="s">
        <v>39</v>
      </c>
      <c r="C24" s="11">
        <v>108800</v>
      </c>
      <c r="D24" s="11">
        <v>-5000</v>
      </c>
      <c r="E24" s="11">
        <v>103800</v>
      </c>
      <c r="F24" s="11">
        <v>59786.35</v>
      </c>
      <c r="G24" s="11">
        <v>59786.35</v>
      </c>
      <c r="H24" s="11">
        <f>+E24-F24</f>
        <v>44013.65</v>
      </c>
    </row>
    <row r="25" spans="1:8" x14ac:dyDescent="0.2">
      <c r="A25" s="2"/>
      <c r="B25" s="8" t="s">
        <v>40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/>
    </row>
    <row r="26" spans="1:8" x14ac:dyDescent="0.2">
      <c r="A26" s="2"/>
      <c r="B26" s="8" t="s">
        <v>41</v>
      </c>
      <c r="C26" s="11">
        <v>482100</v>
      </c>
      <c r="D26" s="11">
        <v>25000</v>
      </c>
      <c r="E26" s="11">
        <v>507100</v>
      </c>
      <c r="F26" s="11">
        <v>442713.3</v>
      </c>
      <c r="G26" s="11">
        <v>442713.3</v>
      </c>
      <c r="H26" s="11">
        <f t="shared" ref="H26:H32" si="5">+E26-F26</f>
        <v>64386.700000000012</v>
      </c>
    </row>
    <row r="27" spans="1:8" x14ac:dyDescent="0.2">
      <c r="A27" s="2"/>
      <c r="B27" s="8" t="s">
        <v>42</v>
      </c>
      <c r="C27" s="11">
        <v>190000</v>
      </c>
      <c r="D27" s="11">
        <v>0</v>
      </c>
      <c r="E27" s="11">
        <v>190000</v>
      </c>
      <c r="F27" s="11">
        <v>188001.96</v>
      </c>
      <c r="G27" s="11">
        <v>188001.96</v>
      </c>
      <c r="H27" s="11">
        <f t="shared" si="5"/>
        <v>1998.0400000000081</v>
      </c>
    </row>
    <row r="28" spans="1:8" x14ac:dyDescent="0.2">
      <c r="A28" s="2"/>
      <c r="B28" s="8" t="s">
        <v>43</v>
      </c>
      <c r="C28" s="11">
        <v>73000</v>
      </c>
      <c r="D28" s="11">
        <v>9500</v>
      </c>
      <c r="E28" s="11">
        <v>82500</v>
      </c>
      <c r="F28" s="11">
        <v>56878.89</v>
      </c>
      <c r="G28" s="11">
        <v>56878.89</v>
      </c>
      <c r="H28" s="11">
        <f t="shared" si="5"/>
        <v>25621.11</v>
      </c>
    </row>
    <row r="29" spans="1:8" x14ac:dyDescent="0.2">
      <c r="A29" s="2"/>
      <c r="B29" s="8" t="s">
        <v>44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si="5"/>
        <v>0</v>
      </c>
    </row>
    <row r="30" spans="1:8" x14ac:dyDescent="0.2">
      <c r="A30" s="2"/>
      <c r="B30" s="8" t="s">
        <v>45</v>
      </c>
      <c r="C30" s="11">
        <v>53000</v>
      </c>
      <c r="D30" s="11">
        <v>-22000</v>
      </c>
      <c r="E30" s="11">
        <v>31000</v>
      </c>
      <c r="F30" s="11">
        <v>3865</v>
      </c>
      <c r="G30" s="11">
        <v>3865</v>
      </c>
      <c r="H30" s="11">
        <f t="shared" si="5"/>
        <v>27135</v>
      </c>
    </row>
    <row r="31" spans="1:8" x14ac:dyDescent="0.2">
      <c r="A31" s="2"/>
      <c r="B31" s="8" t="s">
        <v>46</v>
      </c>
      <c r="C31" s="11">
        <v>38000</v>
      </c>
      <c r="D31" s="11">
        <v>-20000</v>
      </c>
      <c r="E31" s="11">
        <v>18000</v>
      </c>
      <c r="F31" s="11">
        <v>4034.24</v>
      </c>
      <c r="G31" s="11">
        <v>4034.24</v>
      </c>
      <c r="H31" s="11">
        <f t="shared" si="5"/>
        <v>13965.76</v>
      </c>
    </row>
    <row r="32" spans="1:8" x14ac:dyDescent="0.2">
      <c r="A32" s="2"/>
      <c r="B32" s="8" t="s">
        <v>0</v>
      </c>
      <c r="C32" s="11">
        <v>142000</v>
      </c>
      <c r="D32" s="11">
        <v>-20000</v>
      </c>
      <c r="E32" s="11">
        <v>122000</v>
      </c>
      <c r="F32" s="11">
        <v>83311.17</v>
      </c>
      <c r="G32" s="11">
        <v>83311.17</v>
      </c>
      <c r="H32" s="11">
        <f t="shared" si="5"/>
        <v>38688.83</v>
      </c>
    </row>
    <row r="33" spans="1:8" x14ac:dyDescent="0.2">
      <c r="A33" s="14" t="s">
        <v>19</v>
      </c>
      <c r="B33" s="4"/>
      <c r="C33" s="11"/>
      <c r="D33" s="11"/>
      <c r="E33" s="11"/>
      <c r="F33" s="11"/>
      <c r="G33" s="11"/>
      <c r="H33" s="11"/>
    </row>
    <row r="34" spans="1:8" x14ac:dyDescent="0.2">
      <c r="A34" s="2"/>
      <c r="B34" s="8" t="s">
        <v>47</v>
      </c>
      <c r="C34" s="11"/>
      <c r="D34" s="11"/>
      <c r="E34" s="11"/>
      <c r="F34" s="11"/>
      <c r="G34" s="11"/>
      <c r="H34" s="11"/>
    </row>
    <row r="35" spans="1:8" x14ac:dyDescent="0.2">
      <c r="A35" s="2"/>
      <c r="B35" s="8" t="s">
        <v>48</v>
      </c>
      <c r="C35" s="11"/>
      <c r="D35" s="11"/>
      <c r="E35" s="11"/>
      <c r="F35" s="11"/>
      <c r="G35" s="11"/>
      <c r="H35" s="11"/>
    </row>
    <row r="36" spans="1:8" x14ac:dyDescent="0.2">
      <c r="A36" s="2"/>
      <c r="B36" s="8" t="s">
        <v>49</v>
      </c>
      <c r="C36" s="11"/>
      <c r="D36" s="11"/>
      <c r="E36" s="11"/>
      <c r="F36" s="11"/>
      <c r="G36" s="11"/>
      <c r="H36" s="11"/>
    </row>
    <row r="37" spans="1:8" x14ac:dyDescent="0.2">
      <c r="A37" s="2"/>
      <c r="B37" s="8" t="s">
        <v>50</v>
      </c>
      <c r="C37" s="11"/>
      <c r="D37" s="11"/>
      <c r="E37" s="11"/>
      <c r="F37" s="11"/>
      <c r="G37" s="11"/>
      <c r="H37" s="11"/>
    </row>
    <row r="38" spans="1:8" x14ac:dyDescent="0.2">
      <c r="A38" s="2"/>
      <c r="B38" s="8" t="s">
        <v>7</v>
      </c>
      <c r="C38" s="11"/>
      <c r="D38" s="11"/>
      <c r="E38" s="11"/>
      <c r="F38" s="11"/>
      <c r="G38" s="11"/>
      <c r="H38" s="11"/>
    </row>
    <row r="39" spans="1:8" x14ac:dyDescent="0.2">
      <c r="A39" s="2"/>
      <c r="B39" s="8" t="s">
        <v>51</v>
      </c>
      <c r="C39" s="11"/>
      <c r="D39" s="11"/>
      <c r="E39" s="11"/>
      <c r="F39" s="11"/>
      <c r="G39" s="11"/>
      <c r="H39" s="11"/>
    </row>
    <row r="40" spans="1:8" x14ac:dyDescent="0.2">
      <c r="A40" s="2"/>
      <c r="B40" s="8" t="s">
        <v>52</v>
      </c>
      <c r="C40" s="11"/>
      <c r="D40" s="11"/>
      <c r="E40" s="11"/>
      <c r="F40" s="11"/>
      <c r="G40" s="11"/>
      <c r="H40" s="11"/>
    </row>
    <row r="41" spans="1:8" x14ac:dyDescent="0.2">
      <c r="A41" s="2"/>
      <c r="B41" s="8" t="s">
        <v>3</v>
      </c>
      <c r="C41" s="11"/>
      <c r="D41" s="11"/>
      <c r="E41" s="11"/>
      <c r="F41" s="11"/>
      <c r="G41" s="11"/>
      <c r="H41" s="11"/>
    </row>
    <row r="42" spans="1:8" x14ac:dyDescent="0.2">
      <c r="A42" s="2"/>
      <c r="B42" s="8" t="s">
        <v>53</v>
      </c>
      <c r="C42" s="11"/>
      <c r="D42" s="11"/>
      <c r="E42" s="11"/>
      <c r="F42" s="11"/>
      <c r="G42" s="11"/>
      <c r="H42" s="11"/>
    </row>
    <row r="43" spans="1:8" x14ac:dyDescent="0.2">
      <c r="A43" s="14" t="s">
        <v>20</v>
      </c>
      <c r="B43" s="4"/>
      <c r="C43" s="17">
        <f>SUM(C44:C52)</f>
        <v>0</v>
      </c>
      <c r="D43" s="17">
        <f>SUM(D44:D52)</f>
        <v>32500</v>
      </c>
      <c r="E43" s="17">
        <f t="shared" ref="E43:G43" si="6">SUM(E44:E52)</f>
        <v>32500</v>
      </c>
      <c r="F43" s="17">
        <f t="shared" si="6"/>
        <v>26143.200000000001</v>
      </c>
      <c r="G43" s="17">
        <f t="shared" si="6"/>
        <v>26143.200000000001</v>
      </c>
      <c r="H43" s="17">
        <f>+E43-F43</f>
        <v>6356.7999999999993</v>
      </c>
    </row>
    <row r="44" spans="1:8" x14ac:dyDescent="0.2">
      <c r="A44" s="2"/>
      <c r="B44" s="8" t="s">
        <v>54</v>
      </c>
      <c r="C44" s="11">
        <v>0</v>
      </c>
      <c r="D44" s="11">
        <v>25500</v>
      </c>
      <c r="E44" s="11">
        <v>25500</v>
      </c>
      <c r="F44" s="11">
        <v>21193.200000000001</v>
      </c>
      <c r="G44" s="11">
        <v>21193.200000000001</v>
      </c>
      <c r="H44" s="11">
        <f>+E44-F44</f>
        <v>4306.7999999999993</v>
      </c>
    </row>
    <row r="45" spans="1:8" x14ac:dyDescent="0.2">
      <c r="A45" s="2"/>
      <c r="B45" s="8" t="s">
        <v>55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x14ac:dyDescent="0.2">
      <c r="A46" s="2"/>
      <c r="B46" s="8" t="s">
        <v>56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</row>
    <row r="47" spans="1:8" x14ac:dyDescent="0.2">
      <c r="A47" s="2"/>
      <c r="B47" s="8" t="s">
        <v>57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8" x14ac:dyDescent="0.2">
      <c r="A48" s="2"/>
      <c r="B48" s="8" t="s">
        <v>58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x14ac:dyDescent="0.2">
      <c r="A49" s="2"/>
      <c r="B49" s="8" t="s">
        <v>59</v>
      </c>
      <c r="C49" s="11">
        <v>0</v>
      </c>
      <c r="D49" s="11">
        <v>7000</v>
      </c>
      <c r="E49" s="11">
        <v>7000</v>
      </c>
      <c r="F49" s="11">
        <v>4950</v>
      </c>
      <c r="G49" s="11">
        <v>4950</v>
      </c>
      <c r="H49" s="11">
        <f>+E49-F49</f>
        <v>2050</v>
      </c>
    </row>
    <row r="50" spans="1:8" x14ac:dyDescent="0.2">
      <c r="A50" s="2"/>
      <c r="B50" s="8" t="s">
        <v>60</v>
      </c>
      <c r="C50" s="11"/>
      <c r="D50" s="11"/>
      <c r="E50" s="11"/>
      <c r="F50" s="11"/>
      <c r="G50" s="11"/>
      <c r="H50" s="11"/>
    </row>
    <row r="51" spans="1:8" x14ac:dyDescent="0.2">
      <c r="A51" s="2"/>
      <c r="B51" s="8" t="s">
        <v>61</v>
      </c>
      <c r="C51" s="11"/>
      <c r="D51" s="11"/>
      <c r="E51" s="11"/>
      <c r="F51" s="11"/>
      <c r="G51" s="11"/>
      <c r="H51" s="11"/>
    </row>
    <row r="52" spans="1:8" x14ac:dyDescent="0.2">
      <c r="A52" s="2"/>
      <c r="B52" s="8" t="s">
        <v>62</v>
      </c>
      <c r="C52" s="11"/>
      <c r="D52" s="11"/>
      <c r="E52" s="11"/>
      <c r="F52" s="11"/>
      <c r="G52" s="11"/>
      <c r="H52" s="11"/>
    </row>
    <row r="53" spans="1:8" x14ac:dyDescent="0.2">
      <c r="A53" s="14" t="s">
        <v>21</v>
      </c>
      <c r="B53" s="4"/>
      <c r="C53" s="11"/>
      <c r="D53" s="11"/>
      <c r="E53" s="11"/>
      <c r="F53" s="11"/>
      <c r="G53" s="11"/>
      <c r="H53" s="11"/>
    </row>
    <row r="54" spans="1:8" x14ac:dyDescent="0.2">
      <c r="A54" s="2"/>
      <c r="B54" s="8" t="s">
        <v>63</v>
      </c>
      <c r="C54" s="11"/>
      <c r="D54" s="11"/>
      <c r="E54" s="11"/>
      <c r="F54" s="11"/>
      <c r="G54" s="11"/>
      <c r="H54" s="11"/>
    </row>
    <row r="55" spans="1:8" x14ac:dyDescent="0.2">
      <c r="A55" s="2"/>
      <c r="B55" s="8" t="s">
        <v>64</v>
      </c>
      <c r="C55" s="11"/>
      <c r="D55" s="11"/>
      <c r="E55" s="11"/>
      <c r="F55" s="11"/>
      <c r="G55" s="11"/>
      <c r="H55" s="11"/>
    </row>
    <row r="56" spans="1:8" x14ac:dyDescent="0.2">
      <c r="A56" s="2"/>
      <c r="B56" s="8" t="s">
        <v>65</v>
      </c>
      <c r="C56" s="11"/>
      <c r="D56" s="11"/>
      <c r="E56" s="11"/>
      <c r="F56" s="11"/>
      <c r="G56" s="11"/>
      <c r="H56" s="11"/>
    </row>
    <row r="57" spans="1:8" x14ac:dyDescent="0.2">
      <c r="A57" s="14" t="s">
        <v>22</v>
      </c>
      <c r="B57" s="4"/>
      <c r="C57" s="11"/>
      <c r="D57" s="11"/>
      <c r="E57" s="11"/>
      <c r="F57" s="11"/>
      <c r="G57" s="11"/>
      <c r="H57" s="11"/>
    </row>
    <row r="58" spans="1:8" x14ac:dyDescent="0.2">
      <c r="A58" s="2"/>
      <c r="B58" s="8" t="s">
        <v>66</v>
      </c>
      <c r="C58" s="11"/>
      <c r="D58" s="11"/>
      <c r="E58" s="11"/>
      <c r="F58" s="11"/>
      <c r="G58" s="11"/>
      <c r="H58" s="11"/>
    </row>
    <row r="59" spans="1:8" x14ac:dyDescent="0.2">
      <c r="A59" s="2"/>
      <c r="B59" s="8" t="s">
        <v>67</v>
      </c>
      <c r="C59" s="11"/>
      <c r="D59" s="11"/>
      <c r="E59" s="11"/>
      <c r="F59" s="11"/>
      <c r="G59" s="11"/>
      <c r="H59" s="11"/>
    </row>
    <row r="60" spans="1:8" x14ac:dyDescent="0.2">
      <c r="A60" s="2"/>
      <c r="B60" s="8" t="s">
        <v>68</v>
      </c>
      <c r="C60" s="11"/>
      <c r="D60" s="11"/>
      <c r="E60" s="11"/>
      <c r="F60" s="11"/>
      <c r="G60" s="11"/>
      <c r="H60" s="11"/>
    </row>
    <row r="61" spans="1:8" x14ac:dyDescent="0.2">
      <c r="A61" s="2"/>
      <c r="B61" s="8" t="s">
        <v>69</v>
      </c>
      <c r="C61" s="11"/>
      <c r="D61" s="11"/>
      <c r="E61" s="11"/>
      <c r="F61" s="11"/>
      <c r="G61" s="11"/>
      <c r="H61" s="11"/>
    </row>
    <row r="62" spans="1:8" x14ac:dyDescent="0.2">
      <c r="A62" s="2"/>
      <c r="B62" s="8" t="s">
        <v>70</v>
      </c>
      <c r="C62" s="11"/>
      <c r="D62" s="11"/>
      <c r="E62" s="11"/>
      <c r="F62" s="11"/>
      <c r="G62" s="11"/>
      <c r="H62" s="11"/>
    </row>
    <row r="63" spans="1:8" x14ac:dyDescent="0.2">
      <c r="A63" s="2"/>
      <c r="B63" s="8" t="s">
        <v>71</v>
      </c>
      <c r="C63" s="11"/>
      <c r="D63" s="11"/>
      <c r="E63" s="11"/>
      <c r="F63" s="11"/>
      <c r="G63" s="11"/>
      <c r="H63" s="11"/>
    </row>
    <row r="64" spans="1:8" x14ac:dyDescent="0.2">
      <c r="A64" s="2"/>
      <c r="B64" s="8" t="s">
        <v>72</v>
      </c>
      <c r="C64" s="11"/>
      <c r="D64" s="11"/>
      <c r="E64" s="11"/>
      <c r="F64" s="11"/>
      <c r="G64" s="11"/>
      <c r="H64" s="11"/>
    </row>
    <row r="65" spans="1:8" x14ac:dyDescent="0.2">
      <c r="A65" s="14" t="s">
        <v>23</v>
      </c>
      <c r="B65" s="4"/>
      <c r="C65" s="11"/>
      <c r="D65" s="11"/>
      <c r="E65" s="11"/>
      <c r="F65" s="11"/>
      <c r="G65" s="11"/>
      <c r="H65" s="11"/>
    </row>
    <row r="66" spans="1:8" x14ac:dyDescent="0.2">
      <c r="A66" s="2"/>
      <c r="B66" s="8" t="s">
        <v>4</v>
      </c>
      <c r="C66" s="11"/>
      <c r="D66" s="11"/>
      <c r="E66" s="11"/>
      <c r="F66" s="11"/>
      <c r="G66" s="11"/>
      <c r="H66" s="11"/>
    </row>
    <row r="67" spans="1:8" x14ac:dyDescent="0.2">
      <c r="A67" s="2"/>
      <c r="B67" s="8" t="s">
        <v>5</v>
      </c>
      <c r="C67" s="11"/>
      <c r="D67" s="11"/>
      <c r="E67" s="11"/>
      <c r="F67" s="11"/>
      <c r="G67" s="11"/>
      <c r="H67" s="11"/>
    </row>
    <row r="68" spans="1:8" x14ac:dyDescent="0.2">
      <c r="A68" s="2"/>
      <c r="B68" s="8" t="s">
        <v>6</v>
      </c>
      <c r="C68" s="11"/>
      <c r="D68" s="11"/>
      <c r="E68" s="11"/>
      <c r="F68" s="11"/>
      <c r="G68" s="11"/>
      <c r="H68" s="11"/>
    </row>
    <row r="69" spans="1:8" x14ac:dyDescent="0.2">
      <c r="A69" s="14" t="s">
        <v>24</v>
      </c>
      <c r="B69" s="4"/>
      <c r="C69" s="11"/>
      <c r="D69" s="11"/>
      <c r="E69" s="11"/>
      <c r="F69" s="11"/>
      <c r="G69" s="11"/>
      <c r="H69" s="11"/>
    </row>
    <row r="70" spans="1:8" x14ac:dyDescent="0.2">
      <c r="A70" s="2"/>
      <c r="B70" s="8" t="s">
        <v>73</v>
      </c>
      <c r="C70" s="11"/>
      <c r="D70" s="11"/>
      <c r="E70" s="11"/>
      <c r="F70" s="11"/>
      <c r="G70" s="11"/>
      <c r="H70" s="11"/>
    </row>
    <row r="71" spans="1:8" x14ac:dyDescent="0.2">
      <c r="A71" s="2"/>
      <c r="B71" s="8" t="s">
        <v>74</v>
      </c>
      <c r="C71" s="11"/>
      <c r="D71" s="11"/>
      <c r="E71" s="11"/>
      <c r="F71" s="11"/>
      <c r="G71" s="11"/>
      <c r="H71" s="11"/>
    </row>
    <row r="72" spans="1:8" x14ac:dyDescent="0.2">
      <c r="A72" s="2"/>
      <c r="B72" s="8" t="s">
        <v>75</v>
      </c>
      <c r="C72" s="11"/>
      <c r="D72" s="11"/>
      <c r="E72" s="11"/>
      <c r="F72" s="11"/>
      <c r="G72" s="11"/>
      <c r="H72" s="11"/>
    </row>
    <row r="73" spans="1:8" x14ac:dyDescent="0.2">
      <c r="A73" s="2"/>
      <c r="B73" s="8" t="s">
        <v>76</v>
      </c>
      <c r="C73" s="11"/>
      <c r="D73" s="11"/>
      <c r="E73" s="11"/>
      <c r="F73" s="11"/>
      <c r="G73" s="11"/>
      <c r="H73" s="11"/>
    </row>
    <row r="74" spans="1:8" x14ac:dyDescent="0.2">
      <c r="A74" s="2"/>
      <c r="B74" s="8" t="s">
        <v>77</v>
      </c>
      <c r="C74" s="11"/>
      <c r="D74" s="11"/>
      <c r="E74" s="11"/>
      <c r="F74" s="11"/>
      <c r="G74" s="11"/>
      <c r="H74" s="11"/>
    </row>
    <row r="75" spans="1:8" x14ac:dyDescent="0.2">
      <c r="A75" s="2"/>
      <c r="B75" s="8" t="s">
        <v>78</v>
      </c>
      <c r="C75" s="11"/>
      <c r="D75" s="11"/>
      <c r="E75" s="11"/>
      <c r="F75" s="11"/>
      <c r="G75" s="11"/>
      <c r="H75" s="11"/>
    </row>
    <row r="76" spans="1:8" x14ac:dyDescent="0.2">
      <c r="A76" s="3"/>
      <c r="B76" s="9" t="s">
        <v>79</v>
      </c>
      <c r="C76" s="12"/>
      <c r="D76" s="12"/>
      <c r="E76" s="12"/>
      <c r="F76" s="12"/>
      <c r="G76" s="12"/>
      <c r="H76" s="12"/>
    </row>
    <row r="77" spans="1:8" x14ac:dyDescent="0.2">
      <c r="A77" s="5"/>
      <c r="B77" s="10" t="s">
        <v>8</v>
      </c>
      <c r="C77" s="13">
        <f>+C5+C13+C23</f>
        <v>4313400</v>
      </c>
      <c r="D77" s="13"/>
      <c r="E77" s="13">
        <f>+E5+E13+E23+E43</f>
        <v>4313400</v>
      </c>
      <c r="F77" s="13">
        <f t="shared" ref="F77:H77" si="7">+F5+F13+F23+F43</f>
        <v>3087662.6500000004</v>
      </c>
      <c r="G77" s="13">
        <f t="shared" si="7"/>
        <v>3087662.6500000004</v>
      </c>
      <c r="H77" s="13">
        <f t="shared" si="7"/>
        <v>1225737.3500000003</v>
      </c>
    </row>
    <row r="79" spans="1:8" ht="11.25" customHeight="1" x14ac:dyDescent="0.2">
      <c r="B79" s="30" t="s">
        <v>87</v>
      </c>
      <c r="C79" s="30"/>
      <c r="D79" s="30"/>
      <c r="E79" s="30"/>
      <c r="F79" s="30"/>
      <c r="G79" s="30"/>
    </row>
    <row r="82" spans="2:6" x14ac:dyDescent="0.2">
      <c r="B82" s="15" t="s">
        <v>83</v>
      </c>
      <c r="E82" s="18" t="s">
        <v>84</v>
      </c>
      <c r="F82" s="18"/>
    </row>
    <row r="83" spans="2:6" x14ac:dyDescent="0.2">
      <c r="B83" s="15" t="s">
        <v>88</v>
      </c>
      <c r="E83" s="18" t="s">
        <v>85</v>
      </c>
      <c r="F83" s="18"/>
    </row>
    <row r="84" spans="2:6" x14ac:dyDescent="0.2">
      <c r="B84" s="15" t="s">
        <v>89</v>
      </c>
      <c r="E84" s="18" t="s">
        <v>86</v>
      </c>
      <c r="F84" s="18"/>
    </row>
  </sheetData>
  <sheetProtection formatCells="0" formatColumns="0" formatRows="0" autoFilter="0"/>
  <mergeCells count="8">
    <mergeCell ref="E83:F83"/>
    <mergeCell ref="E84:F84"/>
    <mergeCell ref="A1:H1"/>
    <mergeCell ref="C2:G2"/>
    <mergeCell ref="H2:H3"/>
    <mergeCell ref="A2:B4"/>
    <mergeCell ref="E82:F82"/>
    <mergeCell ref="B79:G79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2018-10-15T19:44:12Z</cp:lastPrinted>
  <dcterms:created xsi:type="dcterms:W3CDTF">2014-02-10T03:37:14Z</dcterms:created>
  <dcterms:modified xsi:type="dcterms:W3CDTF">2019-01-15T16:40:23Z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